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H23" i="1"/>
  <c r="G23" i="1"/>
  <c r="G29" i="1" s="1"/>
  <c r="F23" i="1"/>
  <c r="F29" i="1" s="1"/>
  <c r="E23" i="1"/>
  <c r="D23" i="1"/>
  <c r="D29" i="1" s="1"/>
  <c r="I21" i="1"/>
  <c r="F21" i="1"/>
  <c r="I15" i="1"/>
  <c r="F13" i="1"/>
  <c r="I13" i="1" s="1"/>
  <c r="I11" i="1"/>
  <c r="F11" i="1"/>
  <c r="I23" i="1" l="1"/>
  <c r="I2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<sst xmlns="http://schemas.openxmlformats.org/spreadsheetml/2006/main" count="22" uniqueCount="22">
  <si>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</si>
  <si>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</si>
  <si>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Septiembre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</si>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</sst>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BMu"/>
      <sheetName val="BInmu"/>
      <sheetName val="Rel Cta Banc-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16580725.42</v>
          </cell>
          <cell r="E22">
            <v>135388918.09999999</v>
          </cell>
          <cell r="F22">
            <v>151969643.51999998</v>
          </cell>
          <cell r="G22">
            <v>48657199.540000007</v>
          </cell>
          <cell r="H22">
            <v>48611658.540000007</v>
          </cell>
          <cell r="I22">
            <v>103312443.97999997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E14" sqref="E14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28515625" style="3" customWidth="1"/>
    <col min="5" max="5" width="14.7109375" style="3" bestFit="1" customWidth="1"/>
    <col min="6" max="6" width="16.5703125" style="3" customWidth="1"/>
    <col min="7" max="7" width="14.140625" style="3" customWidth="1"/>
    <col min="8" max="8" width="14.28515625" style="3" customWidth="1"/>
    <col min="9" max="9" width="15.140625" style="3" customWidth="1"/>
    <col min="10" max="10" width="4" style="1" customWidth="1"/>
    <col min="11" max="16384" width="11.42578125" style="3"/>
  </cols>
  <sheetData>
    <row r="1" spans="2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8"/>
      <c r="H10" s="18"/>
      <c r="I10" s="18"/>
    </row>
    <row r="11" spans="2:9" x14ac:dyDescent="0.2">
      <c r="B11" s="19"/>
      <c r="C11" s="20" t="s">
        <v>15</v>
      </c>
      <c r="D11" s="21">
        <v>16236194.380000001</v>
      </c>
      <c r="E11" s="22">
        <v>27012292.960000001</v>
      </c>
      <c r="F11" s="22">
        <f>+D11+E11</f>
        <v>43248487.340000004</v>
      </c>
      <c r="G11" s="23">
        <v>25989937.82</v>
      </c>
      <c r="H11" s="24">
        <v>25944396.82</v>
      </c>
      <c r="I11" s="25">
        <f>F11-G11</f>
        <v>17258549.520000003</v>
      </c>
    </row>
    <row r="12" spans="2:9" x14ac:dyDescent="0.2">
      <c r="B12" s="19"/>
      <c r="C12" s="26"/>
      <c r="D12" s="21"/>
      <c r="E12" s="22"/>
      <c r="F12" s="24"/>
      <c r="G12" s="23"/>
      <c r="H12" s="24"/>
      <c r="I12" s="24"/>
    </row>
    <row r="13" spans="2:9" x14ac:dyDescent="0.2">
      <c r="B13" s="27"/>
      <c r="C13" s="20" t="s">
        <v>16</v>
      </c>
      <c r="D13" s="21">
        <v>344531.04</v>
      </c>
      <c r="E13" s="22">
        <v>108376625.14</v>
      </c>
      <c r="F13" s="22">
        <f>+D13+E13</f>
        <v>108721156.18000001</v>
      </c>
      <c r="G13" s="23">
        <v>22667261.719999999</v>
      </c>
      <c r="H13" s="24">
        <v>22667261.719999999</v>
      </c>
      <c r="I13" s="24">
        <f>F13-G13</f>
        <v>86053894.460000008</v>
      </c>
    </row>
    <row r="14" spans="2:9" x14ac:dyDescent="0.2">
      <c r="B14" s="27"/>
      <c r="C14" s="20"/>
      <c r="D14" s="21"/>
      <c r="E14" s="22"/>
      <c r="F14" s="22"/>
      <c r="G14" s="23"/>
      <c r="H14" s="24"/>
      <c r="I14" s="24"/>
    </row>
    <row r="15" spans="2:9" ht="25.5" x14ac:dyDescent="0.2">
      <c r="B15" s="27"/>
      <c r="C15" s="20" t="s">
        <v>17</v>
      </c>
      <c r="D15" s="21"/>
      <c r="E15" s="22"/>
      <c r="F15" s="22"/>
      <c r="G15" s="23">
        <v>0</v>
      </c>
      <c r="H15" s="24">
        <v>0</v>
      </c>
      <c r="I15" s="24">
        <f>F15-G15</f>
        <v>0</v>
      </c>
    </row>
    <row r="16" spans="2:9" x14ac:dyDescent="0.2">
      <c r="B16" s="27"/>
      <c r="C16" s="20"/>
      <c r="D16" s="21"/>
      <c r="E16" s="22"/>
      <c r="F16" s="28"/>
      <c r="G16" s="23"/>
      <c r="H16" s="24"/>
      <c r="I16" s="24"/>
    </row>
    <row r="17" spans="1:10" x14ac:dyDescent="0.2">
      <c r="B17" s="27"/>
      <c r="C17" s="20" t="s">
        <v>18</v>
      </c>
      <c r="D17" s="21"/>
      <c r="E17" s="22"/>
      <c r="F17" s="28"/>
      <c r="G17" s="23"/>
      <c r="H17" s="24"/>
      <c r="I17" s="24"/>
    </row>
    <row r="18" spans="1:10" x14ac:dyDescent="0.2">
      <c r="B18" s="27"/>
      <c r="C18" s="20"/>
      <c r="D18" s="21"/>
      <c r="E18" s="22"/>
      <c r="F18" s="28"/>
      <c r="G18" s="23"/>
      <c r="H18" s="24"/>
      <c r="I18" s="24"/>
    </row>
    <row r="19" spans="1:10" x14ac:dyDescent="0.2">
      <c r="B19" s="27"/>
      <c r="C19" s="20" t="s">
        <v>19</v>
      </c>
      <c r="D19" s="21"/>
      <c r="E19" s="22"/>
      <c r="F19" s="28"/>
      <c r="G19" s="23"/>
      <c r="H19" s="24"/>
      <c r="I19" s="24"/>
    </row>
    <row r="20" spans="1:10" x14ac:dyDescent="0.2">
      <c r="B20" s="19"/>
      <c r="C20" s="26"/>
      <c r="D20" s="23"/>
      <c r="E20" s="24"/>
      <c r="F20" s="29"/>
      <c r="G20" s="23"/>
      <c r="H20" s="24"/>
      <c r="I20" s="24"/>
    </row>
    <row r="21" spans="1:10" x14ac:dyDescent="0.2">
      <c r="B21" s="27"/>
      <c r="C21" s="20"/>
      <c r="D21" s="23"/>
      <c r="E21" s="24"/>
      <c r="F21" s="29">
        <f>+D21+E21</f>
        <v>0</v>
      </c>
      <c r="G21" s="23"/>
      <c r="H21" s="24"/>
      <c r="I21" s="24">
        <f>+F21-G21</f>
        <v>0</v>
      </c>
    </row>
    <row r="22" spans="1:10" x14ac:dyDescent="0.2">
      <c r="B22" s="30"/>
      <c r="C22" s="31"/>
      <c r="D22" s="32"/>
      <c r="E22" s="32"/>
      <c r="F22" s="32"/>
      <c r="G22" s="33"/>
      <c r="H22" s="32"/>
      <c r="I22" s="32"/>
    </row>
    <row r="23" spans="1:10" s="36" customFormat="1" x14ac:dyDescent="0.2">
      <c r="A23" s="34"/>
      <c r="B23" s="30"/>
      <c r="C23" s="31" t="s">
        <v>20</v>
      </c>
      <c r="D23" s="35">
        <f>+D11+D13+D15</f>
        <v>16580725.42</v>
      </c>
      <c r="E23" s="35">
        <f>+E11+E13+E15</f>
        <v>135388918.09999999</v>
      </c>
      <c r="F23" s="35">
        <f>+F11+F13+F15</f>
        <v>151969643.52000001</v>
      </c>
      <c r="G23" s="35">
        <f>+G11+G13+G21</f>
        <v>48657199.539999999</v>
      </c>
      <c r="H23" s="35">
        <f>+H11+H13+H21</f>
        <v>48611658.539999999</v>
      </c>
      <c r="I23" s="35">
        <f>F23-G23</f>
        <v>103312443.98000002</v>
      </c>
      <c r="J23" s="34"/>
    </row>
    <row r="24" spans="1:10" s="1" customFormat="1" x14ac:dyDescent="0.2"/>
    <row r="25" spans="1:10" x14ac:dyDescent="0.2">
      <c r="C25" s="37" t="s">
        <v>21</v>
      </c>
    </row>
    <row r="26" spans="1:10" x14ac:dyDescent="0.2">
      <c r="C26" s="37"/>
    </row>
    <row r="27" spans="1:10" x14ac:dyDescent="0.2">
      <c r="C27" s="37"/>
    </row>
    <row r="28" spans="1:10" x14ac:dyDescent="0.2">
      <c r="C28" s="37"/>
    </row>
    <row r="29" spans="1:10" x14ac:dyDescent="0.2">
      <c r="D29" s="38" t="str">
        <f>IF(D23=[1]CAdmon!D22," ","ERROR")</f>
        <v xml:space="preserve"> </v>
      </c>
      <c r="E29" s="38" t="str">
        <f>IF(E23=[1]CAdmon!E22," ","ERROR")</f>
        <v xml:space="preserve"> </v>
      </c>
      <c r="F29" s="38" t="str">
        <f>IF(F23=[1]CAdmon!F22," ","ERROR")</f>
        <v xml:space="preserve"> </v>
      </c>
      <c r="G29" s="38" t="str">
        <f>IF(G23=[1]CAdmon!G22," ","ERROR")</f>
        <v xml:space="preserve"> </v>
      </c>
      <c r="H29" s="38" t="str">
        <f>IF(H23=[1]CAdmon!H22," ","ERROR")</f>
        <v xml:space="preserve"> </v>
      </c>
      <c r="I29" s="38" t="str">
        <f>IF(I23=[1]CAdmon!I22," ","ERROR")</f>
        <v xml:space="preserve"> </v>
      </c>
    </row>
    <row r="30" spans="1:10" x14ac:dyDescent="0.2">
      <c r="C30" s="39"/>
      <c r="D30" s="39"/>
      <c r="E30" s="39"/>
      <c r="F30" s="39"/>
      <c r="G30" s="39"/>
      <c r="H30" s="39"/>
      <c r="I30" s="39"/>
    </row>
    <row r="31" spans="1:10" x14ac:dyDescent="0.2">
      <c r="C31" s="40"/>
      <c r="D31" s="40"/>
      <c r="E31" s="39"/>
      <c r="F31" s="41"/>
      <c r="G31" s="41"/>
      <c r="H31" s="41"/>
      <c r="I31" s="41"/>
    </row>
    <row r="32" spans="1:10" x14ac:dyDescent="0.2">
      <c r="C32" s="42"/>
      <c r="D32" s="42"/>
      <c r="E32" s="39"/>
      <c r="F32" s="41"/>
      <c r="G32" s="41"/>
      <c r="H32" s="41"/>
      <c r="I32" s="41"/>
    </row>
    <row r="33" spans="3:9" x14ac:dyDescent="0.2">
      <c r="C33" s="39"/>
      <c r="D33" s="39"/>
      <c r="E33" s="39"/>
      <c r="F33" s="39"/>
      <c r="G33" s="39"/>
      <c r="H33" s="39"/>
      <c r="I33" s="39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85" fitToHeight="0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2018-10-11T20:50:41Z</dcterms:created>
  <dcterms:modified xsi:type="dcterms:W3CDTF">2018-10-11T20:50:53Z</dcterms:modified>
</cp:coreProperties>
</file>